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1040"/>
  </bookViews>
  <sheets>
    <sheet name="2" sheetId="4" r:id="rId1"/>
  </sheets>
  <definedNames>
    <definedName name="BossProviderVariable?_d43e5bbe_95cb_42c3_af8c_a6f1cfb81e37" hidden="1">"25_01_2006"</definedName>
    <definedName name="_xlnm.Print_Area" localSheetId="0">'2'!$A$1:$P$17</definedName>
  </definedNames>
  <calcPr calcId="145621"/>
</workbook>
</file>

<file path=xl/calcChain.xml><?xml version="1.0" encoding="utf-8"?>
<calcChain xmlns="http://schemas.openxmlformats.org/spreadsheetml/2006/main">
  <c r="N15" i="4" l="1"/>
  <c r="P15" i="4" s="1"/>
  <c r="K15" i="4"/>
  <c r="L15" i="4"/>
  <c r="J15" i="4"/>
  <c r="M15" i="4" s="1"/>
  <c r="E15" i="4"/>
  <c r="F15" i="4"/>
  <c r="G15" i="4"/>
  <c r="H15" i="4"/>
  <c r="D15" i="4"/>
  <c r="I15" i="4"/>
  <c r="O12" i="4"/>
  <c r="M12" i="4"/>
  <c r="I12" i="4"/>
  <c r="F12" i="4"/>
  <c r="P12" i="4" s="1"/>
  <c r="O15" i="4" l="1"/>
  <c r="C15" i="4"/>
  <c r="D12" i="4"/>
  <c r="C12" i="4" s="1"/>
</calcChain>
</file>

<file path=xl/sharedStrings.xml><?xml version="1.0" encoding="utf-8"?>
<sst xmlns="http://schemas.openxmlformats.org/spreadsheetml/2006/main" count="36" uniqueCount="35">
  <si>
    <t>№</t>
  </si>
  <si>
    <t xml:space="preserve">Наименование ГОУ (сокращенное) </t>
  </si>
  <si>
    <t>в том числе:</t>
  </si>
  <si>
    <t>…</t>
  </si>
  <si>
    <t>Итого</t>
  </si>
  <si>
    <t>администрация</t>
  </si>
  <si>
    <t>района Санкт-Петербурга</t>
  </si>
  <si>
    <t>Информация об объеме средств субсидии, предусмотренных целевой статьей расходов 0220020030 "Субсидии бюджетным учреждениям - общеобразовательным школам на финансовое обеспечение выполнения государственного задания", направляемых на выплату заработной платы работникам общеобразовательных учреждений Санкт-Петербурга, на 2018 год</t>
  </si>
  <si>
    <t xml:space="preserve">Учителя </t>
  </si>
  <si>
    <t>Учителя ГОУ</t>
  </si>
  <si>
    <t>Прочие работники ГОУ</t>
  </si>
  <si>
    <t>среднегодовая списочная численность, чел.</t>
  </si>
  <si>
    <t>Средняя стоимость одного балла, руб.</t>
  </si>
  <si>
    <t>Среднегодовой размер ФНД ГОУ, %</t>
  </si>
  <si>
    <t>Объем средств, направляемых на выплату заработной платы с учетом корректировки бюджета СПб на 2018 год (косгу 211)</t>
  </si>
  <si>
    <t>средний размер должностного оклада, руб.</t>
  </si>
  <si>
    <t>годовой объем ФДО, тыс.руб.</t>
  </si>
  <si>
    <t>объем средств ФНД, в том числе в рамках:</t>
  </si>
  <si>
    <t>эффективного контракта, тыс.руб.</t>
  </si>
  <si>
    <t>компенсационных и иных выплат, тыс.руб.</t>
  </si>
  <si>
    <t>Всего, тыс.руб.</t>
  </si>
  <si>
    <t>ФДО, тыс.руб.</t>
  </si>
  <si>
    <t>ФНД, тыс.руб.</t>
  </si>
  <si>
    <t>Среднемесячное количество баллов одного учителя в соответствии с установленными критериями оценки эффективности, ед.</t>
  </si>
  <si>
    <t>объем средств ФНД, тыс.руб.</t>
  </si>
  <si>
    <t>Распределение ФНД в ГОУ, %</t>
  </si>
  <si>
    <t>Прочие работники</t>
  </si>
  <si>
    <t>ГБОУ №</t>
  </si>
  <si>
    <t>4=5+6</t>
  </si>
  <si>
    <t>6=10+11+14</t>
  </si>
  <si>
    <t>9=8/7/12мес</t>
  </si>
  <si>
    <t>13=10/12/7/12мес</t>
  </si>
  <si>
    <t>15=(10+11)/6</t>
  </si>
  <si>
    <t>16=14/6</t>
  </si>
  <si>
    <t>3=6/4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</si>
</sst>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view="pageBreakPreview" topLeftCell="J1" zoomScale="85" zoomScaleNormal="100" zoomScaleSheetLayoutView="85" workbookViewId="0">
      <selection activeCell="O6" sqref="O6:P9"/>
    </sheetView>
  </sheetViews>
  <sheetFormatPr defaultRowHeight="15.75" x14ac:dyDescent="0.25"/>
  <cols>
    <col min="1" max="1" width="5.42578125" style="1" customWidth="1"/>
    <col min="2" max="2" width="23.7109375" style="1" customWidth="1"/>
    <col min="3" max="3" width="19.5703125" style="1" customWidth="1"/>
    <col min="4" max="6" width="15.140625" style="1" customWidth="1"/>
    <col min="7" max="7" width="16.5703125" style="1" customWidth="1"/>
    <col min="8" max="8" width="19.42578125" style="1" customWidth="1"/>
    <col min="9" max="11" width="16.5703125" style="1" customWidth="1"/>
    <col min="12" max="12" width="22.28515625" style="1" customWidth="1"/>
    <col min="13" max="13" width="16.140625" style="1" customWidth="1"/>
    <col min="14" max="14" width="16.85546875" style="1" customWidth="1"/>
    <col min="15" max="15" width="11.7109375" style="1" customWidth="1"/>
    <col min="16" max="16" width="12.85546875" style="1" customWidth="1"/>
    <col min="17" max="16384" width="9.140625" style="1"/>
  </cols>
  <sheetData>
    <row r="1" spans="1:16" ht="51.75" customHeight="1" x14ac:dyDescent="0.25">
      <c r="A1" s="18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4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6" x14ac:dyDescent="0.25">
      <c r="G3" s="8" t="s">
        <v>5</v>
      </c>
      <c r="H3" s="5"/>
      <c r="I3" s="10" t="s">
        <v>6</v>
      </c>
      <c r="J3" s="9"/>
    </row>
    <row r="4" spans="1:16" x14ac:dyDescent="0.25">
      <c r="K4" s="6"/>
      <c r="L4" s="7"/>
      <c r="M4" s="10"/>
      <c r="N4" s="9"/>
    </row>
    <row r="6" spans="1:16" ht="24.75" customHeight="1" x14ac:dyDescent="0.25">
      <c r="A6" s="19" t="s">
        <v>0</v>
      </c>
      <c r="B6" s="19" t="s">
        <v>1</v>
      </c>
      <c r="C6" s="20" t="s">
        <v>13</v>
      </c>
      <c r="D6" s="19" t="s">
        <v>14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 t="s">
        <v>25</v>
      </c>
      <c r="P6" s="19"/>
    </row>
    <row r="7" spans="1:16" ht="20.25" customHeight="1" x14ac:dyDescent="0.25">
      <c r="A7" s="19"/>
      <c r="B7" s="19"/>
      <c r="C7" s="21"/>
      <c r="D7" s="19" t="s">
        <v>20</v>
      </c>
      <c r="E7" s="19" t="s">
        <v>2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s="4" customFormat="1" ht="53.25" customHeight="1" x14ac:dyDescent="0.25">
      <c r="A8" s="19"/>
      <c r="B8" s="19"/>
      <c r="C8" s="21"/>
      <c r="D8" s="19"/>
      <c r="E8" s="19" t="s">
        <v>21</v>
      </c>
      <c r="F8" s="19" t="s">
        <v>22</v>
      </c>
      <c r="G8" s="19" t="s">
        <v>9</v>
      </c>
      <c r="H8" s="19"/>
      <c r="I8" s="19"/>
      <c r="J8" s="19"/>
      <c r="K8" s="19"/>
      <c r="L8" s="19"/>
      <c r="M8" s="19"/>
      <c r="N8" s="3" t="s">
        <v>10</v>
      </c>
      <c r="O8" s="19"/>
      <c r="P8" s="19"/>
    </row>
    <row r="9" spans="1:16" s="4" customFormat="1" ht="43.5" customHeight="1" x14ac:dyDescent="0.25">
      <c r="A9" s="19"/>
      <c r="B9" s="19"/>
      <c r="C9" s="21"/>
      <c r="D9" s="19"/>
      <c r="E9" s="19"/>
      <c r="F9" s="19"/>
      <c r="G9" s="19" t="s">
        <v>11</v>
      </c>
      <c r="H9" s="19" t="s">
        <v>16</v>
      </c>
      <c r="I9" s="19" t="s">
        <v>15</v>
      </c>
      <c r="J9" s="19" t="s">
        <v>17</v>
      </c>
      <c r="K9" s="19"/>
      <c r="L9" s="19" t="s">
        <v>23</v>
      </c>
      <c r="M9" s="19" t="s">
        <v>12</v>
      </c>
      <c r="N9" s="19" t="s">
        <v>24</v>
      </c>
      <c r="O9" s="19"/>
      <c r="P9" s="19"/>
    </row>
    <row r="10" spans="1:16" s="4" customFormat="1" ht="91.5" customHeight="1" x14ac:dyDescent="0.25">
      <c r="A10" s="19"/>
      <c r="B10" s="19"/>
      <c r="C10" s="22"/>
      <c r="D10" s="19"/>
      <c r="E10" s="19"/>
      <c r="F10" s="19"/>
      <c r="G10" s="19"/>
      <c r="H10" s="19"/>
      <c r="I10" s="19"/>
      <c r="J10" s="3" t="s">
        <v>18</v>
      </c>
      <c r="K10" s="3" t="s">
        <v>19</v>
      </c>
      <c r="L10" s="19"/>
      <c r="M10" s="19"/>
      <c r="N10" s="19"/>
      <c r="O10" s="3" t="s">
        <v>8</v>
      </c>
      <c r="P10" s="3" t="s">
        <v>26</v>
      </c>
    </row>
    <row r="11" spans="1:16" s="16" customFormat="1" ht="20.25" customHeight="1" x14ac:dyDescent="0.25">
      <c r="A11" s="14">
        <v>1</v>
      </c>
      <c r="B11" s="14">
        <v>2</v>
      </c>
      <c r="C11" s="15" t="s">
        <v>34</v>
      </c>
      <c r="D11" s="14" t="s">
        <v>28</v>
      </c>
      <c r="E11" s="14">
        <v>5</v>
      </c>
      <c r="F11" s="14" t="s">
        <v>29</v>
      </c>
      <c r="G11" s="14">
        <v>7</v>
      </c>
      <c r="H11" s="14">
        <v>8</v>
      </c>
      <c r="I11" s="14" t="s">
        <v>30</v>
      </c>
      <c r="J11" s="14">
        <v>10</v>
      </c>
      <c r="K11" s="14">
        <v>11</v>
      </c>
      <c r="L11" s="14">
        <v>12</v>
      </c>
      <c r="M11" s="14" t="s">
        <v>31</v>
      </c>
      <c r="N11" s="14">
        <v>14</v>
      </c>
      <c r="O11" s="14" t="s">
        <v>32</v>
      </c>
      <c r="P11" s="14" t="s">
        <v>33</v>
      </c>
    </row>
    <row r="12" spans="1:16" x14ac:dyDescent="0.25">
      <c r="A12" s="2">
        <v>1</v>
      </c>
      <c r="B12" s="2" t="s">
        <v>27</v>
      </c>
      <c r="C12" s="13" t="e">
        <f>F12/D12*100</f>
        <v>#DIV/0!</v>
      </c>
      <c r="D12" s="11">
        <f>E12+F12</f>
        <v>0</v>
      </c>
      <c r="E12" s="11"/>
      <c r="F12" s="11">
        <f>J12+N12+K12</f>
        <v>0</v>
      </c>
      <c r="G12" s="11"/>
      <c r="H12" s="11"/>
      <c r="I12" s="11" t="e">
        <f>H12/G12/12*1000</f>
        <v>#DIV/0!</v>
      </c>
      <c r="J12" s="11"/>
      <c r="K12" s="11"/>
      <c r="L12" s="12"/>
      <c r="M12" s="11" t="e">
        <f>J12*1000/L12/G12/12</f>
        <v>#DIV/0!</v>
      </c>
      <c r="N12" s="11"/>
      <c r="O12" s="13" t="e">
        <f>(J12+K12)/F12*100</f>
        <v>#DIV/0!</v>
      </c>
      <c r="P12" s="13" t="e">
        <f>N12/F12*100</f>
        <v>#DIV/0!</v>
      </c>
    </row>
    <row r="13" spans="1:16" x14ac:dyDescent="0.25">
      <c r="A13" s="2" t="s">
        <v>3</v>
      </c>
      <c r="B13" s="2"/>
      <c r="C13" s="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25">
      <c r="A14" s="2" t="s">
        <v>3</v>
      </c>
      <c r="B14" s="2"/>
      <c r="C14" s="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4" customFormat="1" x14ac:dyDescent="0.25">
      <c r="A15" s="19" t="s">
        <v>4</v>
      </c>
      <c r="B15" s="19"/>
      <c r="C15" s="13" t="e">
        <f>F15/D15*100</f>
        <v>#DIV/0!</v>
      </c>
      <c r="D15" s="17">
        <f>SUM(D12:D14)</f>
        <v>0</v>
      </c>
      <c r="E15" s="17">
        <f t="shared" ref="E15:J15" si="0">SUM(E12:E14)</f>
        <v>0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1" t="e">
        <f>H15/G15/12*1000</f>
        <v>#DIV/0!</v>
      </c>
      <c r="J15" s="17">
        <f t="shared" si="0"/>
        <v>0</v>
      </c>
      <c r="K15" s="17">
        <f t="shared" ref="K15" si="1">SUM(K12:K14)</f>
        <v>0</v>
      </c>
      <c r="L15" s="17">
        <f t="shared" ref="L15:N15" si="2">SUM(L12:L14)</f>
        <v>0</v>
      </c>
      <c r="M15" s="11" t="e">
        <f>J15*1000/L15/G15/12</f>
        <v>#DIV/0!</v>
      </c>
      <c r="N15" s="17">
        <f t="shared" si="2"/>
        <v>0</v>
      </c>
      <c r="O15" s="13" t="e">
        <f>(J15+K15)/F15*100</f>
        <v>#DIV/0!</v>
      </c>
      <c r="P15" s="13" t="e">
        <f>N15/F15*100</f>
        <v>#DIV/0!</v>
      </c>
    </row>
  </sheetData>
  <mergeCells count="19">
    <mergeCell ref="A15:B15"/>
    <mergeCell ref="J9:K9"/>
    <mergeCell ref="G8:M8"/>
    <mergeCell ref="G9:G10"/>
    <mergeCell ref="H9:H10"/>
    <mergeCell ref="A1:P1"/>
    <mergeCell ref="N9:N10"/>
    <mergeCell ref="C6:C10"/>
    <mergeCell ref="O6:P9"/>
    <mergeCell ref="B6:B10"/>
    <mergeCell ref="A6:A10"/>
    <mergeCell ref="D6:N6"/>
    <mergeCell ref="D7:D10"/>
    <mergeCell ref="E7:N7"/>
    <mergeCell ref="E8:E10"/>
    <mergeCell ref="F8:F10"/>
    <mergeCell ref="I9:I10"/>
    <mergeCell ref="L9:L10"/>
    <mergeCell ref="M9:M10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Header>&amp;R1437027/2018-44373(1)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Стариков Евгений Сергеевич</dc:creator>
  <cp:lastModifiedBy>Хитрая Ирина Ивановна</cp:lastModifiedBy>
  <cp:lastPrinted>2018-11-07T10:40:38Z</cp:lastPrinted>
  <dcterms:created xsi:type="dcterms:W3CDTF">2018-11-06T11:22:53Z</dcterms:created>
  <dcterms:modified xsi:type="dcterms:W3CDTF">2018-11-07T13:56:01Z</dcterms:modified>
</cp:coreProperties>
</file>